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21025 ЭП 1\"/>
    </mc:Choice>
  </mc:AlternateContent>
  <xr:revisionPtr revIDLastSave="0" documentId="13_ncr:1_{CACEAE6D-6186-4E08-AAC7-4FFEA2C3EC3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<sst xmlns="http://schemas.openxmlformats.org/spreadsheetml/2006/main" count="328" uniqueCount="128">
  <si>
    <t>Ведомость поставки материалов/оборудования по тендеру</t>
  </si>
  <si>
    <t>"Обустройство скважин шкафами учета электроэнергии на объектах капитального строительства НГДУ-1 и НГДУ-2"</t>
  </si>
  <si>
    <t>ДВ № б/н от 28.08.2025</t>
  </si>
  <si>
    <t>S.0019.999</t>
  </si>
  <si>
    <t>№ Документа</t>
  </si>
  <si>
    <t>221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</si>
  <si>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</si>
  <si>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</si>
  <si>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</si>
  <si>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</si>
  <si>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</si>
  <si>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</si>
  <si>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</si>
  <si>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</si>
  <si>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</si>
  <si>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</si>
  <si>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</si>
  <si>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</si>
  <si>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</si>
  <si>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</si>
  <si>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</si>
  <si>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</si>
  <si>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</si>
  <si>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</si>
  <si>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</si>
  <si>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</si>
  <si>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</si>
  <si>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</si>
  <si>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</si>
  <si>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</si>
  <si>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</si>
  <si>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Обустройство скважин шкафами учета электроэнергии на объектах капитального строительства НГДУ-1 (178 скважин)</t>
  </si>
  <si>
    <t>НГДУ-1.</t>
  </si>
  <si>
    <t>Щит учетно-распределительный навесной типа ЩУРН-3/12 TDM, корпус металлический 540*310*165, с окошком в дверце (1100083012)</t>
  </si>
  <si>
    <t>шт</t>
  </si>
  <si>
    <t>01.01.2026</t>
  </si>
  <si>
    <t>ЮКБ00100593</t>
  </si>
  <si>
    <t>1100083012</t>
  </si>
  <si>
    <t>Щит ЩУРн-3/12 540x310x165 навесной</t>
  </si>
  <si>
    <t>ШТ</t>
  </si>
  <si>
    <t>1500002286</t>
  </si>
  <si>
    <t>00010</t>
  </si>
  <si>
    <t>Счетчик тип: электрический обозначение/артикул: ЦЭ6803 В  5(100)А 3*230/400В (1100087309)</t>
  </si>
  <si>
    <t>ЮКБ00074183</t>
  </si>
  <si>
    <t>1100087309</t>
  </si>
  <si>
    <t>Счетчик ЦЭ6803В 10(100А) 3x230В</t>
  </si>
  <si>
    <t>00020</t>
  </si>
  <si>
    <t>Провод электрический ПВ1 1х16-450 белый ГОСТ 6323-79 (1100083015)</t>
  </si>
  <si>
    <t>м</t>
  </si>
  <si>
    <t>ЮКБ00100650</t>
  </si>
  <si>
    <t>1100083015</t>
  </si>
  <si>
    <t>Провод электр. ПВ1 1х16-450 белый</t>
  </si>
  <si>
    <t>М</t>
  </si>
  <si>
    <t>00030</t>
  </si>
  <si>
    <t>Клеммный блок ENSTO KE61.2 (1100080290)</t>
  </si>
  <si>
    <t>ЮКБ00094699</t>
  </si>
  <si>
    <t>1100080290</t>
  </si>
  <si>
    <t>Коробка клеммная Ensto KE61.2</t>
  </si>
  <si>
    <t>00040</t>
  </si>
  <si>
    <t>DIN-рейка оцинкованная  L-200 мм ИЭК (1100046007)</t>
  </si>
  <si>
    <t>ЮКБ00054611</t>
  </si>
  <si>
    <t>1100046007</t>
  </si>
  <si>
    <t>DIN-рейка 200x7.5x35 ст.оцинк.</t>
  </si>
  <si>
    <t>00050</t>
  </si>
  <si>
    <t>Наклейка, знак безопасности, желтая:  "380 В" прямоугольник 90*38мм  - 1шт. (1100059251)</t>
  </si>
  <si>
    <t>ЮКБ00061024</t>
  </si>
  <si>
    <t>1100059251</t>
  </si>
  <si>
    <t>Знак предупреждающий 380В</t>
  </si>
  <si>
    <t>0000144526</t>
  </si>
  <si>
    <t>0001</t>
  </si>
  <si>
    <t>Наклейка, знак безопасности, желтая: "Электробезопасность" треугольник 100*100мм- 1шт. (1100081462)</t>
  </si>
  <si>
    <t>ЮКБ00064824</t>
  </si>
  <si>
    <t>1100081462</t>
  </si>
  <si>
    <t>Знак предупреждающий W08 "наклейка 100мм</t>
  </si>
  <si>
    <t>0003</t>
  </si>
  <si>
    <t>Наклейка, знак безопасности, желтая:  "заземление" круглый, диаметр 20x20 мм - 2шт. (1100084074).</t>
  </si>
  <si>
    <t>ЮКБ00068321</t>
  </si>
  <si>
    <t>1100084074</t>
  </si>
  <si>
    <t>Наклейка Заземление 20x20 мм</t>
  </si>
  <si>
    <t>00060</t>
  </si>
  <si>
    <t>Комплект крепления на столб монтажной полосой EKF FP-TAPE-400 (1100087310)</t>
  </si>
  <si>
    <t>ЮКБ00113199</t>
  </si>
  <si>
    <t>1100087310</t>
  </si>
  <si>
    <t>Комплект крепежный ЕKF FP-TAPE-400</t>
  </si>
  <si>
    <t>00070</t>
  </si>
  <si>
    <t>Провод ПВ1 сеч 1х10-0,66 в желто-зеленой изоляции (1100081165)</t>
  </si>
  <si>
    <t>ЮКБ00040517</t>
  </si>
  <si>
    <t>1100081165</t>
  </si>
  <si>
    <t>Провод электричес ПВ1 1х10-0,66 жел-зел</t>
  </si>
  <si>
    <t>00080</t>
  </si>
  <si>
    <t>Болт шестигранный 1,2 М8x6gx35 ст.25 гайка, шайба ГОСТ 7798-70 (1100082621)</t>
  </si>
  <si>
    <t>компл</t>
  </si>
  <si>
    <t>ЮКБ00098499</t>
  </si>
  <si>
    <t>1100082621</t>
  </si>
  <si>
    <t>Болт шестигр. 1,2 М8x6gx35 ГОСТ 7798-70</t>
  </si>
  <si>
    <t>КМП</t>
  </si>
  <si>
    <t>00090</t>
  </si>
  <si>
    <t>Шайба плоская M8 ст.08кп.016 ГОСТ 11371-78 (1100082696)</t>
  </si>
  <si>
    <t>шт.</t>
  </si>
  <si>
    <t>ЮКБ00085858</t>
  </si>
  <si>
    <t>1100082696</t>
  </si>
  <si>
    <t>Шайба плоская M8 ст.08кп.016</t>
  </si>
  <si>
    <t>00100</t>
  </si>
  <si>
    <t>Кабель силовой ВВГнг сеч. 4х16-1 (1100083017)</t>
  </si>
  <si>
    <t>ЮКБ00100649</t>
  </si>
  <si>
    <t>1100083017</t>
  </si>
  <si>
    <t>Кабель силовой ВВГнг 4x16-1 кВ</t>
  </si>
  <si>
    <t>00110</t>
  </si>
  <si>
    <t>Металлорукав МРПИ НГ 32 (1100063386)</t>
  </si>
  <si>
    <t>ЮКБ00058930</t>
  </si>
  <si>
    <t>1100063386</t>
  </si>
  <si>
    <t>Рукав металлический МРПИ-нг-32</t>
  </si>
  <si>
    <t>Всего 534, 12 из наличия.</t>
  </si>
  <si>
    <t>0006</t>
  </si>
  <si>
    <t>00120</t>
  </si>
  <si>
    <t>Обустройство скважин шкафами учета электроэнергии на объектах капитального строительства НГДУ-2 (82 скважины)</t>
  </si>
  <si>
    <t>НГДУ-2.</t>
  </si>
  <si>
    <t>1500002287</t>
  </si>
  <si>
    <t>0002</t>
  </si>
  <si>
    <t>0004</t>
  </si>
  <si>
    <t>Всего 82, 10 из наличия.</t>
  </si>
  <si>
    <t>0005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</si>
  <si>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</si>
  <si>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</si>
  <si>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</si>
  <si>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</si>
  <si>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</si>
  <si>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
 (тендер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</si>
</sst>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1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Y47"/>
  <sheetViews>
    <sheetView tabSelected="1" workbookViewId="0">
      <selection activeCell="K1" sqref="K1:L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 collapsed="1"/>
  </cols>
  <sheetData>
    <row r="1" spans="1:25" ht="50" customHeight="1" x14ac:dyDescent="0.3">
      <c r="J1" s="66"/>
      <c r="K1" s="68" t="s">
        <v>127</v>
      </c>
      <c r="L1" s="68"/>
      <c r="M1" s="67"/>
      <c r="N1" s="67"/>
    </row>
    <row r="2" spans="1:25" ht="16.5" x14ac:dyDescent="0.35">
      <c r="A2" s="2" t="s">
        <v>0</v>
      </c>
    </row>
    <row r="3" spans="1:25" ht="36" customHeight="1" x14ac:dyDescent="0.3">
      <c r="A3" s="26" t="s">
        <v>1</v>
      </c>
    </row>
    <row r="4" spans="1:25" ht="16.5" x14ac:dyDescent="0.3">
      <c r="A4" s="26" t="s">
        <v>2</v>
      </c>
      <c r="C4" s="26" t="s">
        <v>3</v>
      </c>
      <c r="E4" s="26" t="s">
        <v>4</v>
      </c>
      <c r="G4" s="26" t="s">
        <v>5</v>
      </c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58" t="s">
        <v>6</v>
      </c>
      <c r="B7" s="59" t="s">
        <v>7</v>
      </c>
      <c r="C7" s="58" t="s">
        <v>8</v>
      </c>
      <c r="D7" s="61" t="s">
        <v>9</v>
      </c>
      <c r="E7" s="62" t="s">
        <v>10</v>
      </c>
      <c r="F7" s="58" t="s">
        <v>11</v>
      </c>
      <c r="G7" s="63" t="s">
        <v>12</v>
      </c>
      <c r="H7" s="58" t="s">
        <v>13</v>
      </c>
      <c r="I7" s="58" t="s">
        <v>14</v>
      </c>
      <c r="J7" s="58"/>
      <c r="K7" s="58" t="s">
        <v>15</v>
      </c>
      <c r="L7" s="58" t="s">
        <v>16</v>
      </c>
      <c r="M7" s="57" t="s">
        <v>17</v>
      </c>
      <c r="N7" s="57" t="s">
        <v>18</v>
      </c>
      <c r="O7" s="57" t="s">
        <v>19</v>
      </c>
      <c r="P7" s="57" t="s">
        <v>20</v>
      </c>
      <c r="Q7" s="57" t="s">
        <v>21</v>
      </c>
      <c r="R7" s="57" t="s">
        <v>22</v>
      </c>
      <c r="S7" s="57" t="s">
        <v>23</v>
      </c>
      <c r="T7" s="57" t="s">
        <v>24</v>
      </c>
      <c r="U7" s="57" t="s">
        <v>25</v>
      </c>
      <c r="V7" s="57" t="s">
        <v>26</v>
      </c>
      <c r="W7" s="64" t="s">
        <v>25</v>
      </c>
      <c r="X7" s="57" t="s">
        <v>27</v>
      </c>
      <c r="Y7" s="57" t="s">
        <v>28</v>
      </c>
    </row>
    <row r="8" spans="1:25" ht="38.25" customHeight="1" x14ac:dyDescent="0.25">
      <c r="A8" s="58"/>
      <c r="B8" s="60"/>
      <c r="C8" s="58"/>
      <c r="D8" s="61"/>
      <c r="E8" s="62"/>
      <c r="F8" s="58"/>
      <c r="G8" s="63"/>
      <c r="H8" s="58"/>
      <c r="I8" s="35" t="s">
        <v>29</v>
      </c>
      <c r="J8" s="35" t="s">
        <v>30</v>
      </c>
      <c r="K8" s="58"/>
      <c r="L8" s="58"/>
      <c r="M8" s="57"/>
      <c r="N8" s="57"/>
      <c r="O8" s="57"/>
      <c r="P8" s="57"/>
      <c r="Q8" s="57"/>
      <c r="R8" s="57"/>
      <c r="S8" s="57"/>
      <c r="T8" s="57"/>
      <c r="U8" s="57"/>
      <c r="V8" s="57"/>
      <c r="W8" s="65"/>
      <c r="X8" s="57"/>
      <c r="Y8" s="57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56.25" customHeight="1" x14ac:dyDescent="0.25">
      <c r="A10" s="42">
        <v>1</v>
      </c>
      <c r="B10" s="36" t="s">
        <v>31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32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5" ht="39" x14ac:dyDescent="0.25">
      <c r="A11" s="44">
        <v>2</v>
      </c>
      <c r="B11" s="45" t="s">
        <v>33</v>
      </c>
      <c r="C11" s="46" t="s">
        <v>34</v>
      </c>
      <c r="D11" s="51">
        <f>E11</f>
        <v>3000</v>
      </c>
      <c r="E11" s="50">
        <v>3000</v>
      </c>
      <c r="F11" s="48">
        <f t="shared" ref="F11:F24" si="0">E11*1.2</f>
        <v>3600</v>
      </c>
      <c r="G11" s="52">
        <v>178</v>
      </c>
      <c r="H11" s="48">
        <f t="shared" ref="H11:H24" si="1">F11*G11</f>
        <v>640800</v>
      </c>
      <c r="I11" s="52">
        <v>178</v>
      </c>
      <c r="J11" s="52"/>
      <c r="K11" s="52"/>
      <c r="L11" s="49" t="s">
        <v>35</v>
      </c>
      <c r="M11" s="45" t="s">
        <v>32</v>
      </c>
      <c r="N11" s="43" t="s">
        <v>36</v>
      </c>
      <c r="O11" s="43" t="s">
        <v>37</v>
      </c>
      <c r="P11" s="43" t="s">
        <v>38</v>
      </c>
      <c r="Q11" s="53">
        <v>178</v>
      </c>
      <c r="R11" s="43" t="s">
        <v>39</v>
      </c>
      <c r="S11" s="47"/>
      <c r="T11" s="47"/>
      <c r="U11" s="47"/>
      <c r="V11" s="43"/>
      <c r="W11" s="43"/>
      <c r="X11" s="47" t="s">
        <v>40</v>
      </c>
      <c r="Y11" s="47" t="s">
        <v>41</v>
      </c>
    </row>
    <row r="12" spans="1:25" ht="32.25" customHeight="1" x14ac:dyDescent="0.25">
      <c r="A12" s="44">
        <v>3</v>
      </c>
      <c r="B12" s="45" t="s">
        <v>42</v>
      </c>
      <c r="C12" s="46" t="s">
        <v>34</v>
      </c>
      <c r="D12" s="51">
        <f t="shared" ref="D12:D39" si="2">E12</f>
        <v>5030</v>
      </c>
      <c r="E12" s="50">
        <v>5030</v>
      </c>
      <c r="F12" s="48">
        <f t="shared" si="0"/>
        <v>6036</v>
      </c>
      <c r="G12" s="52">
        <v>178</v>
      </c>
      <c r="H12" s="48">
        <f t="shared" si="1"/>
        <v>1074408</v>
      </c>
      <c r="I12" s="52">
        <v>178</v>
      </c>
      <c r="J12" s="52"/>
      <c r="K12" s="52"/>
      <c r="L12" s="49" t="s">
        <v>35</v>
      </c>
      <c r="M12" s="45" t="s">
        <v>32</v>
      </c>
      <c r="N12" s="43" t="s">
        <v>43</v>
      </c>
      <c r="O12" s="43" t="s">
        <v>44</v>
      </c>
      <c r="P12" s="43" t="s">
        <v>45</v>
      </c>
      <c r="Q12" s="53">
        <v>178</v>
      </c>
      <c r="R12" s="43" t="s">
        <v>39</v>
      </c>
      <c r="S12" s="47"/>
      <c r="T12" s="47"/>
      <c r="U12" s="47"/>
      <c r="V12" s="43"/>
      <c r="W12" s="43"/>
      <c r="X12" s="47" t="s">
        <v>40</v>
      </c>
      <c r="Y12" s="47" t="s">
        <v>46</v>
      </c>
    </row>
    <row r="13" spans="1:25" ht="32.25" customHeight="1" x14ac:dyDescent="0.25">
      <c r="A13" s="44">
        <v>4</v>
      </c>
      <c r="B13" s="45" t="s">
        <v>47</v>
      </c>
      <c r="C13" s="46" t="s">
        <v>48</v>
      </c>
      <c r="D13" s="51">
        <f t="shared" si="2"/>
        <v>220</v>
      </c>
      <c r="E13" s="50">
        <v>220</v>
      </c>
      <c r="F13" s="48">
        <f t="shared" si="0"/>
        <v>264</v>
      </c>
      <c r="G13" s="52">
        <v>427</v>
      </c>
      <c r="H13" s="48">
        <f t="shared" si="1"/>
        <v>112728</v>
      </c>
      <c r="I13" s="52">
        <v>427</v>
      </c>
      <c r="J13" s="52"/>
      <c r="K13" s="52"/>
      <c r="L13" s="49" t="s">
        <v>35</v>
      </c>
      <c r="M13" s="45" t="s">
        <v>32</v>
      </c>
      <c r="N13" s="43" t="s">
        <v>49</v>
      </c>
      <c r="O13" s="43" t="s">
        <v>50</v>
      </c>
      <c r="P13" s="43" t="s">
        <v>51</v>
      </c>
      <c r="Q13" s="53">
        <v>427</v>
      </c>
      <c r="R13" s="43" t="s">
        <v>52</v>
      </c>
      <c r="S13" s="47"/>
      <c r="T13" s="47"/>
      <c r="U13" s="47"/>
      <c r="V13" s="43"/>
      <c r="W13" s="43"/>
      <c r="X13" s="47" t="s">
        <v>40</v>
      </c>
      <c r="Y13" s="47" t="s">
        <v>53</v>
      </c>
    </row>
    <row r="14" spans="1:25" ht="26" x14ac:dyDescent="0.25">
      <c r="A14" s="44">
        <v>5</v>
      </c>
      <c r="B14" s="45" t="s">
        <v>54</v>
      </c>
      <c r="C14" s="46" t="s">
        <v>34</v>
      </c>
      <c r="D14" s="51">
        <f t="shared" si="2"/>
        <v>190</v>
      </c>
      <c r="E14" s="50">
        <v>190</v>
      </c>
      <c r="F14" s="48">
        <f t="shared" si="0"/>
        <v>228</v>
      </c>
      <c r="G14" s="52">
        <v>1424</v>
      </c>
      <c r="H14" s="48">
        <f t="shared" si="1"/>
        <v>324672</v>
      </c>
      <c r="I14" s="52">
        <v>1424</v>
      </c>
      <c r="J14" s="52"/>
      <c r="K14" s="52"/>
      <c r="L14" s="49" t="s">
        <v>35</v>
      </c>
      <c r="M14" s="45" t="s">
        <v>32</v>
      </c>
      <c r="N14" s="43" t="s">
        <v>55</v>
      </c>
      <c r="O14" s="43" t="s">
        <v>56</v>
      </c>
      <c r="P14" s="43" t="s">
        <v>57</v>
      </c>
      <c r="Q14" s="53">
        <v>1424</v>
      </c>
      <c r="R14" s="43" t="s">
        <v>39</v>
      </c>
      <c r="S14" s="47"/>
      <c r="T14" s="47"/>
      <c r="U14" s="47"/>
      <c r="V14" s="43"/>
      <c r="W14" s="43"/>
      <c r="X14" s="47" t="s">
        <v>40</v>
      </c>
      <c r="Y14" s="47" t="s">
        <v>58</v>
      </c>
    </row>
    <row r="15" spans="1:25" ht="26" x14ac:dyDescent="0.25">
      <c r="A15" s="44">
        <v>6</v>
      </c>
      <c r="B15" s="45" t="s">
        <v>59</v>
      </c>
      <c r="C15" s="46" t="s">
        <v>34</v>
      </c>
      <c r="D15" s="51">
        <f t="shared" si="2"/>
        <v>445</v>
      </c>
      <c r="E15" s="50">
        <v>445</v>
      </c>
      <c r="F15" s="48">
        <f t="shared" si="0"/>
        <v>534</v>
      </c>
      <c r="G15" s="52">
        <v>178</v>
      </c>
      <c r="H15" s="48">
        <f t="shared" si="1"/>
        <v>95052</v>
      </c>
      <c r="I15" s="52">
        <v>178</v>
      </c>
      <c r="J15" s="52"/>
      <c r="K15" s="52"/>
      <c r="L15" s="49" t="s">
        <v>35</v>
      </c>
      <c r="M15" s="45" t="s">
        <v>32</v>
      </c>
      <c r="N15" s="43" t="s">
        <v>60</v>
      </c>
      <c r="O15" s="43" t="s">
        <v>61</v>
      </c>
      <c r="P15" s="43" t="s">
        <v>62</v>
      </c>
      <c r="Q15" s="53">
        <v>178</v>
      </c>
      <c r="R15" s="43" t="s">
        <v>39</v>
      </c>
      <c r="S15" s="47"/>
      <c r="T15" s="47"/>
      <c r="U15" s="47"/>
      <c r="V15" s="43"/>
      <c r="W15" s="43"/>
      <c r="X15" s="47" t="s">
        <v>40</v>
      </c>
      <c r="Y15" s="47" t="s">
        <v>63</v>
      </c>
    </row>
    <row r="16" spans="1:25" ht="29.25" customHeight="1" x14ac:dyDescent="0.25">
      <c r="A16" s="44">
        <v>7</v>
      </c>
      <c r="B16" s="45" t="s">
        <v>64</v>
      </c>
      <c r="C16" s="46" t="s">
        <v>34</v>
      </c>
      <c r="D16" s="51">
        <f t="shared" si="2"/>
        <v>40</v>
      </c>
      <c r="E16" s="50">
        <v>40</v>
      </c>
      <c r="F16" s="48">
        <f t="shared" si="0"/>
        <v>48</v>
      </c>
      <c r="G16" s="52">
        <v>178</v>
      </c>
      <c r="H16" s="48">
        <f t="shared" si="1"/>
        <v>8544</v>
      </c>
      <c r="I16" s="52">
        <v>178</v>
      </c>
      <c r="J16" s="52"/>
      <c r="K16" s="52">
        <v>178</v>
      </c>
      <c r="L16" s="49" t="s">
        <v>35</v>
      </c>
      <c r="M16" s="45" t="s">
        <v>32</v>
      </c>
      <c r="N16" s="43" t="s">
        <v>65</v>
      </c>
      <c r="O16" s="43" t="s">
        <v>66</v>
      </c>
      <c r="P16" s="43" t="s">
        <v>67</v>
      </c>
      <c r="Q16" s="53">
        <v>178</v>
      </c>
      <c r="R16" s="43" t="s">
        <v>39</v>
      </c>
      <c r="S16" s="47"/>
      <c r="T16" s="47" t="s">
        <v>68</v>
      </c>
      <c r="U16" s="47" t="s">
        <v>69</v>
      </c>
      <c r="V16" s="43"/>
      <c r="W16" s="43"/>
      <c r="X16" s="47"/>
      <c r="Y16" s="47"/>
    </row>
    <row r="17" spans="1:25" ht="29.25" customHeight="1" x14ac:dyDescent="0.25">
      <c r="A17" s="44">
        <v>8</v>
      </c>
      <c r="B17" s="45" t="s">
        <v>70</v>
      </c>
      <c r="C17" s="46" t="s">
        <v>34</v>
      </c>
      <c r="D17" s="51">
        <f t="shared" si="2"/>
        <v>40</v>
      </c>
      <c r="E17" s="50">
        <v>40</v>
      </c>
      <c r="F17" s="48">
        <f t="shared" si="0"/>
        <v>48</v>
      </c>
      <c r="G17" s="52">
        <v>178</v>
      </c>
      <c r="H17" s="48">
        <f t="shared" si="1"/>
        <v>8544</v>
      </c>
      <c r="I17" s="52">
        <v>178</v>
      </c>
      <c r="J17" s="52"/>
      <c r="K17" s="52">
        <v>178</v>
      </c>
      <c r="L17" s="49" t="s">
        <v>35</v>
      </c>
      <c r="M17" s="45" t="s">
        <v>32</v>
      </c>
      <c r="N17" s="43" t="s">
        <v>71</v>
      </c>
      <c r="O17" s="43" t="s">
        <v>72</v>
      </c>
      <c r="P17" s="43" t="s">
        <v>73</v>
      </c>
      <c r="Q17" s="53">
        <v>178</v>
      </c>
      <c r="R17" s="43" t="s">
        <v>39</v>
      </c>
      <c r="S17" s="47"/>
      <c r="T17" s="47" t="s">
        <v>68</v>
      </c>
      <c r="U17" s="47" t="s">
        <v>74</v>
      </c>
      <c r="V17" s="43"/>
      <c r="W17" s="43"/>
      <c r="X17" s="47"/>
      <c r="Y17" s="47"/>
    </row>
    <row r="18" spans="1:25" ht="29.25" customHeight="1" x14ac:dyDescent="0.25">
      <c r="A18" s="44">
        <v>9</v>
      </c>
      <c r="B18" s="45" t="s">
        <v>75</v>
      </c>
      <c r="C18" s="46" t="s">
        <v>34</v>
      </c>
      <c r="D18" s="51">
        <f t="shared" si="2"/>
        <v>40</v>
      </c>
      <c r="E18" s="50">
        <v>40</v>
      </c>
      <c r="F18" s="48">
        <f t="shared" si="0"/>
        <v>48</v>
      </c>
      <c r="G18" s="52">
        <v>356</v>
      </c>
      <c r="H18" s="48">
        <f t="shared" si="1"/>
        <v>17088</v>
      </c>
      <c r="I18" s="52">
        <v>356</v>
      </c>
      <c r="J18" s="52"/>
      <c r="K18" s="52"/>
      <c r="L18" s="49" t="s">
        <v>35</v>
      </c>
      <c r="M18" s="45" t="s">
        <v>32</v>
      </c>
      <c r="N18" s="43" t="s">
        <v>76</v>
      </c>
      <c r="O18" s="43" t="s">
        <v>77</v>
      </c>
      <c r="P18" s="43" t="s">
        <v>78</v>
      </c>
      <c r="Q18" s="53">
        <v>356</v>
      </c>
      <c r="R18" s="43" t="s">
        <v>39</v>
      </c>
      <c r="S18" s="47"/>
      <c r="T18" s="47"/>
      <c r="U18" s="47"/>
      <c r="V18" s="43"/>
      <c r="W18" s="43"/>
      <c r="X18" s="47" t="s">
        <v>40</v>
      </c>
      <c r="Y18" s="47" t="s">
        <v>79</v>
      </c>
    </row>
    <row r="19" spans="1:25" ht="29.25" customHeight="1" x14ac:dyDescent="0.25">
      <c r="A19" s="44">
        <v>10</v>
      </c>
      <c r="B19" s="45" t="s">
        <v>80</v>
      </c>
      <c r="C19" s="46" t="s">
        <v>34</v>
      </c>
      <c r="D19" s="51">
        <f t="shared" si="2"/>
        <v>1070</v>
      </c>
      <c r="E19" s="50">
        <v>1070</v>
      </c>
      <c r="F19" s="48">
        <f t="shared" si="0"/>
        <v>1284</v>
      </c>
      <c r="G19" s="52">
        <v>178</v>
      </c>
      <c r="H19" s="48">
        <f t="shared" si="1"/>
        <v>228552</v>
      </c>
      <c r="I19" s="52">
        <v>178</v>
      </c>
      <c r="J19" s="52"/>
      <c r="K19" s="52"/>
      <c r="L19" s="49" t="s">
        <v>35</v>
      </c>
      <c r="M19" s="45" t="s">
        <v>32</v>
      </c>
      <c r="N19" s="43" t="s">
        <v>81</v>
      </c>
      <c r="O19" s="43" t="s">
        <v>82</v>
      </c>
      <c r="P19" s="43" t="s">
        <v>83</v>
      </c>
      <c r="Q19" s="53">
        <v>178</v>
      </c>
      <c r="R19" s="43" t="s">
        <v>39</v>
      </c>
      <c r="S19" s="47"/>
      <c r="T19" s="47"/>
      <c r="U19" s="47"/>
      <c r="V19" s="43"/>
      <c r="W19" s="43"/>
      <c r="X19" s="47" t="s">
        <v>40</v>
      </c>
      <c r="Y19" s="47" t="s">
        <v>84</v>
      </c>
    </row>
    <row r="20" spans="1:25" ht="26" x14ac:dyDescent="0.25">
      <c r="A20" s="44">
        <v>11</v>
      </c>
      <c r="B20" s="45" t="s">
        <v>85</v>
      </c>
      <c r="C20" s="46" t="s">
        <v>48</v>
      </c>
      <c r="D20" s="51">
        <f t="shared" si="2"/>
        <v>130</v>
      </c>
      <c r="E20" s="50">
        <v>130</v>
      </c>
      <c r="F20" s="48">
        <f t="shared" si="0"/>
        <v>156</v>
      </c>
      <c r="G20" s="52">
        <v>540</v>
      </c>
      <c r="H20" s="48">
        <f t="shared" si="1"/>
        <v>84240</v>
      </c>
      <c r="I20" s="52">
        <v>540</v>
      </c>
      <c r="J20" s="52"/>
      <c r="K20" s="52"/>
      <c r="L20" s="49" t="s">
        <v>35</v>
      </c>
      <c r="M20" s="45" t="s">
        <v>32</v>
      </c>
      <c r="N20" s="43" t="s">
        <v>86</v>
      </c>
      <c r="O20" s="43" t="s">
        <v>87</v>
      </c>
      <c r="P20" s="43" t="s">
        <v>88</v>
      </c>
      <c r="Q20" s="53">
        <v>540</v>
      </c>
      <c r="R20" s="43" t="s">
        <v>52</v>
      </c>
      <c r="S20" s="47"/>
      <c r="T20" s="47"/>
      <c r="U20" s="47"/>
      <c r="V20" s="43"/>
      <c r="W20" s="43"/>
      <c r="X20" s="47" t="s">
        <v>40</v>
      </c>
      <c r="Y20" s="47" t="s">
        <v>89</v>
      </c>
    </row>
    <row r="21" spans="1:25" ht="26" x14ac:dyDescent="0.25">
      <c r="A21" s="44">
        <v>12</v>
      </c>
      <c r="B21" s="45" t="s">
        <v>90</v>
      </c>
      <c r="C21" s="46" t="s">
        <v>91</v>
      </c>
      <c r="D21" s="51">
        <f t="shared" si="2"/>
        <v>23</v>
      </c>
      <c r="E21" s="50">
        <v>23</v>
      </c>
      <c r="F21" s="48">
        <f t="shared" si="0"/>
        <v>27.599999999999998</v>
      </c>
      <c r="G21" s="52">
        <v>178</v>
      </c>
      <c r="H21" s="48">
        <f t="shared" si="1"/>
        <v>4912.7999999999993</v>
      </c>
      <c r="I21" s="52">
        <v>178</v>
      </c>
      <c r="J21" s="52"/>
      <c r="K21" s="52"/>
      <c r="L21" s="49" t="s">
        <v>35</v>
      </c>
      <c r="M21" s="45" t="s">
        <v>32</v>
      </c>
      <c r="N21" s="43" t="s">
        <v>92</v>
      </c>
      <c r="O21" s="43" t="s">
        <v>93</v>
      </c>
      <c r="P21" s="43" t="s">
        <v>94</v>
      </c>
      <c r="Q21" s="53">
        <v>178</v>
      </c>
      <c r="R21" s="43" t="s">
        <v>95</v>
      </c>
      <c r="S21" s="47"/>
      <c r="T21" s="47"/>
      <c r="U21" s="47"/>
      <c r="V21" s="43"/>
      <c r="W21" s="43"/>
      <c r="X21" s="47" t="s">
        <v>40</v>
      </c>
      <c r="Y21" s="47" t="s">
        <v>96</v>
      </c>
    </row>
    <row r="22" spans="1:25" ht="18" customHeight="1" x14ac:dyDescent="0.25">
      <c r="A22" s="44">
        <v>13</v>
      </c>
      <c r="B22" s="45" t="s">
        <v>97</v>
      </c>
      <c r="C22" s="46" t="s">
        <v>98</v>
      </c>
      <c r="D22" s="51">
        <f t="shared" si="2"/>
        <v>2</v>
      </c>
      <c r="E22" s="50">
        <v>2</v>
      </c>
      <c r="F22" s="48">
        <f t="shared" si="0"/>
        <v>2.4</v>
      </c>
      <c r="G22" s="52">
        <v>178</v>
      </c>
      <c r="H22" s="48">
        <f t="shared" si="1"/>
        <v>427.2</v>
      </c>
      <c r="I22" s="52">
        <v>178</v>
      </c>
      <c r="J22" s="52"/>
      <c r="K22" s="52"/>
      <c r="L22" s="49" t="s">
        <v>35</v>
      </c>
      <c r="M22" s="45" t="s">
        <v>32</v>
      </c>
      <c r="N22" s="43" t="s">
        <v>99</v>
      </c>
      <c r="O22" s="43" t="s">
        <v>100</v>
      </c>
      <c r="P22" s="43" t="s">
        <v>101</v>
      </c>
      <c r="Q22" s="53">
        <v>178</v>
      </c>
      <c r="R22" s="43" t="s">
        <v>39</v>
      </c>
      <c r="S22" s="47"/>
      <c r="T22" s="47"/>
      <c r="U22" s="47"/>
      <c r="V22" s="43"/>
      <c r="W22" s="43"/>
      <c r="X22" s="47" t="s">
        <v>40</v>
      </c>
      <c r="Y22" s="47" t="s">
        <v>102</v>
      </c>
    </row>
    <row r="23" spans="1:25" ht="18" customHeight="1" x14ac:dyDescent="0.25">
      <c r="A23" s="44">
        <v>14</v>
      </c>
      <c r="B23" s="45" t="s">
        <v>103</v>
      </c>
      <c r="C23" s="46" t="s">
        <v>48</v>
      </c>
      <c r="D23" s="51">
        <f t="shared" si="2"/>
        <v>850</v>
      </c>
      <c r="E23" s="50">
        <v>850</v>
      </c>
      <c r="F23" s="48">
        <f t="shared" si="0"/>
        <v>1020</v>
      </c>
      <c r="G23" s="52">
        <v>623</v>
      </c>
      <c r="H23" s="48">
        <f t="shared" si="1"/>
        <v>635460</v>
      </c>
      <c r="I23" s="52">
        <v>623</v>
      </c>
      <c r="J23" s="52"/>
      <c r="K23" s="52"/>
      <c r="L23" s="49" t="s">
        <v>35</v>
      </c>
      <c r="M23" s="45" t="s">
        <v>32</v>
      </c>
      <c r="N23" s="43" t="s">
        <v>104</v>
      </c>
      <c r="O23" s="43" t="s">
        <v>105</v>
      </c>
      <c r="P23" s="43" t="s">
        <v>106</v>
      </c>
      <c r="Q23" s="53">
        <v>623</v>
      </c>
      <c r="R23" s="43" t="s">
        <v>52</v>
      </c>
      <c r="S23" s="47"/>
      <c r="T23" s="47"/>
      <c r="U23" s="47"/>
      <c r="V23" s="43"/>
      <c r="W23" s="43"/>
      <c r="X23" s="47" t="s">
        <v>40</v>
      </c>
      <c r="Y23" s="47" t="s">
        <v>107</v>
      </c>
    </row>
    <row r="24" spans="1:25" ht="18" customHeight="1" x14ac:dyDescent="0.25">
      <c r="A24" s="44">
        <v>15</v>
      </c>
      <c r="B24" s="45" t="s">
        <v>108</v>
      </c>
      <c r="C24" s="46" t="s">
        <v>48</v>
      </c>
      <c r="D24" s="51">
        <f t="shared" si="2"/>
        <v>175</v>
      </c>
      <c r="E24" s="50">
        <v>175</v>
      </c>
      <c r="F24" s="48">
        <f t="shared" si="0"/>
        <v>210</v>
      </c>
      <c r="G24" s="52">
        <v>534</v>
      </c>
      <c r="H24" s="48">
        <f t="shared" si="1"/>
        <v>112140</v>
      </c>
      <c r="I24" s="52">
        <v>534</v>
      </c>
      <c r="J24" s="52"/>
      <c r="K24" s="52">
        <v>12</v>
      </c>
      <c r="L24" s="49" t="s">
        <v>35</v>
      </c>
      <c r="M24" s="45" t="s">
        <v>32</v>
      </c>
      <c r="N24" s="43" t="s">
        <v>109</v>
      </c>
      <c r="O24" s="43" t="s">
        <v>110</v>
      </c>
      <c r="P24" s="43" t="s">
        <v>111</v>
      </c>
      <c r="Q24" s="53">
        <v>522</v>
      </c>
      <c r="R24" s="43" t="s">
        <v>52</v>
      </c>
      <c r="S24" s="47" t="s">
        <v>112</v>
      </c>
      <c r="T24" s="47" t="s">
        <v>68</v>
      </c>
      <c r="U24" s="47" t="s">
        <v>113</v>
      </c>
      <c r="V24" s="43"/>
      <c r="W24" s="43"/>
      <c r="X24" s="47" t="s">
        <v>40</v>
      </c>
      <c r="Y24" s="47" t="s">
        <v>114</v>
      </c>
    </row>
    <row r="25" spans="1:25" ht="52.5" customHeight="1" x14ac:dyDescent="0.25">
      <c r="A25" s="42">
        <v>16</v>
      </c>
      <c r="B25" s="36" t="s">
        <v>115</v>
      </c>
      <c r="C25" s="37"/>
      <c r="D25" s="51"/>
      <c r="E25" s="37"/>
      <c r="F25" s="38"/>
      <c r="G25" s="38"/>
      <c r="H25" s="37"/>
      <c r="I25" s="37"/>
      <c r="J25" s="37"/>
      <c r="K25" s="37"/>
      <c r="L25" s="39"/>
      <c r="M25" s="40" t="s">
        <v>116</v>
      </c>
      <c r="N25" s="31"/>
      <c r="O25" s="31"/>
      <c r="P25" s="32"/>
      <c r="Q25" s="41"/>
      <c r="R25" s="32"/>
      <c r="S25" s="33"/>
      <c r="T25" s="33"/>
      <c r="U25" s="33"/>
      <c r="V25" s="33"/>
      <c r="W25" s="33"/>
      <c r="X25" s="33"/>
      <c r="Y25" s="34"/>
    </row>
    <row r="26" spans="1:25" ht="39" x14ac:dyDescent="0.25">
      <c r="A26" s="44">
        <v>17</v>
      </c>
      <c r="B26" s="45" t="s">
        <v>33</v>
      </c>
      <c r="C26" s="46" t="s">
        <v>34</v>
      </c>
      <c r="D26" s="51">
        <f t="shared" si="2"/>
        <v>3000</v>
      </c>
      <c r="E26" s="50">
        <v>3000</v>
      </c>
      <c r="F26" s="48">
        <f t="shared" ref="F26:F39" si="3">E26*1.2</f>
        <v>3600</v>
      </c>
      <c r="G26" s="52">
        <v>82</v>
      </c>
      <c r="H26" s="48">
        <f t="shared" ref="H26:H39" si="4">F26*G26</f>
        <v>295200</v>
      </c>
      <c r="I26" s="52">
        <v>82</v>
      </c>
      <c r="J26" s="52"/>
      <c r="K26" s="52"/>
      <c r="L26" s="49" t="s">
        <v>35</v>
      </c>
      <c r="M26" s="45" t="s">
        <v>116</v>
      </c>
      <c r="N26" s="43" t="s">
        <v>36</v>
      </c>
      <c r="O26" s="43" t="s">
        <v>37</v>
      </c>
      <c r="P26" s="43" t="s">
        <v>38</v>
      </c>
      <c r="Q26" s="53">
        <v>82</v>
      </c>
      <c r="R26" s="43" t="s">
        <v>39</v>
      </c>
      <c r="S26" s="47"/>
      <c r="T26" s="47"/>
      <c r="U26" s="47"/>
      <c r="V26" s="43"/>
      <c r="W26" s="43"/>
      <c r="X26" s="47" t="s">
        <v>117</v>
      </c>
      <c r="Y26" s="47" t="s">
        <v>41</v>
      </c>
    </row>
    <row r="27" spans="1:25" ht="33" customHeight="1" x14ac:dyDescent="0.25">
      <c r="A27" s="44">
        <v>18</v>
      </c>
      <c r="B27" s="45" t="s">
        <v>42</v>
      </c>
      <c r="C27" s="46" t="s">
        <v>34</v>
      </c>
      <c r="D27" s="51">
        <f t="shared" si="2"/>
        <v>5030</v>
      </c>
      <c r="E27" s="50">
        <v>5030</v>
      </c>
      <c r="F27" s="48">
        <f t="shared" si="3"/>
        <v>6036</v>
      </c>
      <c r="G27" s="52">
        <v>82</v>
      </c>
      <c r="H27" s="48">
        <f t="shared" si="4"/>
        <v>494952</v>
      </c>
      <c r="I27" s="52">
        <v>82</v>
      </c>
      <c r="J27" s="52"/>
      <c r="K27" s="52"/>
      <c r="L27" s="49" t="s">
        <v>35</v>
      </c>
      <c r="M27" s="45" t="s">
        <v>116</v>
      </c>
      <c r="N27" s="43" t="s">
        <v>43</v>
      </c>
      <c r="O27" s="43" t="s">
        <v>44</v>
      </c>
      <c r="P27" s="43" t="s">
        <v>45</v>
      </c>
      <c r="Q27" s="53">
        <v>82</v>
      </c>
      <c r="R27" s="43" t="s">
        <v>39</v>
      </c>
      <c r="S27" s="47"/>
      <c r="T27" s="47"/>
      <c r="U27" s="47"/>
      <c r="V27" s="43"/>
      <c r="W27" s="43"/>
      <c r="X27" s="47" t="s">
        <v>117</v>
      </c>
      <c r="Y27" s="47" t="s">
        <v>46</v>
      </c>
    </row>
    <row r="28" spans="1:25" ht="33" customHeight="1" x14ac:dyDescent="0.25">
      <c r="A28" s="44">
        <v>19</v>
      </c>
      <c r="B28" s="45" t="s">
        <v>47</v>
      </c>
      <c r="C28" s="46" t="s">
        <v>48</v>
      </c>
      <c r="D28" s="51">
        <f t="shared" si="2"/>
        <v>220</v>
      </c>
      <c r="E28" s="50">
        <v>220</v>
      </c>
      <c r="F28" s="48">
        <f t="shared" si="3"/>
        <v>264</v>
      </c>
      <c r="G28" s="52">
        <v>197</v>
      </c>
      <c r="H28" s="48">
        <f t="shared" si="4"/>
        <v>52008</v>
      </c>
      <c r="I28" s="52">
        <v>197</v>
      </c>
      <c r="J28" s="52"/>
      <c r="K28" s="52"/>
      <c r="L28" s="49" t="s">
        <v>35</v>
      </c>
      <c r="M28" s="45" t="s">
        <v>116</v>
      </c>
      <c r="N28" s="43" t="s">
        <v>49</v>
      </c>
      <c r="O28" s="43" t="s">
        <v>50</v>
      </c>
      <c r="P28" s="43" t="s">
        <v>51</v>
      </c>
      <c r="Q28" s="53">
        <v>197</v>
      </c>
      <c r="R28" s="43" t="s">
        <v>52</v>
      </c>
      <c r="S28" s="47"/>
      <c r="T28" s="47"/>
      <c r="U28" s="47"/>
      <c r="V28" s="43"/>
      <c r="W28" s="43"/>
      <c r="X28" s="47" t="s">
        <v>117</v>
      </c>
      <c r="Y28" s="47" t="s">
        <v>53</v>
      </c>
    </row>
    <row r="29" spans="1:25" ht="26" x14ac:dyDescent="0.25">
      <c r="A29" s="44">
        <v>20</v>
      </c>
      <c r="B29" s="45" t="s">
        <v>54</v>
      </c>
      <c r="C29" s="46" t="s">
        <v>34</v>
      </c>
      <c r="D29" s="51">
        <f t="shared" si="2"/>
        <v>190</v>
      </c>
      <c r="E29" s="50">
        <v>190</v>
      </c>
      <c r="F29" s="48">
        <f t="shared" si="3"/>
        <v>228</v>
      </c>
      <c r="G29" s="52">
        <v>656</v>
      </c>
      <c r="H29" s="48">
        <f t="shared" si="4"/>
        <v>149568</v>
      </c>
      <c r="I29" s="52">
        <v>656</v>
      </c>
      <c r="J29" s="52"/>
      <c r="K29" s="52"/>
      <c r="L29" s="49" t="s">
        <v>35</v>
      </c>
      <c r="M29" s="45" t="s">
        <v>116</v>
      </c>
      <c r="N29" s="43" t="s">
        <v>55</v>
      </c>
      <c r="O29" s="43" t="s">
        <v>56</v>
      </c>
      <c r="P29" s="43" t="s">
        <v>57</v>
      </c>
      <c r="Q29" s="53">
        <v>656</v>
      </c>
      <c r="R29" s="43" t="s">
        <v>39</v>
      </c>
      <c r="S29" s="47"/>
      <c r="T29" s="47"/>
      <c r="U29" s="47"/>
      <c r="V29" s="43"/>
      <c r="W29" s="43"/>
      <c r="X29" s="47" t="s">
        <v>117</v>
      </c>
      <c r="Y29" s="47" t="s">
        <v>58</v>
      </c>
    </row>
    <row r="30" spans="1:25" ht="23.25" customHeight="1" x14ac:dyDescent="0.25">
      <c r="A30" s="44">
        <v>21</v>
      </c>
      <c r="B30" s="45" t="s">
        <v>59</v>
      </c>
      <c r="C30" s="46" t="s">
        <v>34</v>
      </c>
      <c r="D30" s="51">
        <f t="shared" si="2"/>
        <v>445</v>
      </c>
      <c r="E30" s="50">
        <v>445</v>
      </c>
      <c r="F30" s="48">
        <f t="shared" si="3"/>
        <v>534</v>
      </c>
      <c r="G30" s="52">
        <v>82</v>
      </c>
      <c r="H30" s="48">
        <f t="shared" si="4"/>
        <v>43788</v>
      </c>
      <c r="I30" s="52">
        <v>82</v>
      </c>
      <c r="J30" s="52"/>
      <c r="K30" s="52"/>
      <c r="L30" s="49" t="s">
        <v>35</v>
      </c>
      <c r="M30" s="45" t="s">
        <v>116</v>
      </c>
      <c r="N30" s="43" t="s">
        <v>60</v>
      </c>
      <c r="O30" s="43" t="s">
        <v>61</v>
      </c>
      <c r="P30" s="43" t="s">
        <v>62</v>
      </c>
      <c r="Q30" s="53">
        <v>82</v>
      </c>
      <c r="R30" s="43" t="s">
        <v>39</v>
      </c>
      <c r="S30" s="47"/>
      <c r="T30" s="47"/>
      <c r="U30" s="47"/>
      <c r="V30" s="43"/>
      <c r="W30" s="43"/>
      <c r="X30" s="47" t="s">
        <v>117</v>
      </c>
      <c r="Y30" s="47" t="s">
        <v>63</v>
      </c>
    </row>
    <row r="31" spans="1:25" ht="30.75" customHeight="1" x14ac:dyDescent="0.25">
      <c r="A31" s="44">
        <v>22</v>
      </c>
      <c r="B31" s="45" t="s">
        <v>64</v>
      </c>
      <c r="C31" s="46" t="s">
        <v>34</v>
      </c>
      <c r="D31" s="51">
        <f t="shared" si="2"/>
        <v>40</v>
      </c>
      <c r="E31" s="50">
        <v>40</v>
      </c>
      <c r="F31" s="48">
        <f t="shared" si="3"/>
        <v>48</v>
      </c>
      <c r="G31" s="52">
        <v>82</v>
      </c>
      <c r="H31" s="48">
        <f t="shared" si="4"/>
        <v>3936</v>
      </c>
      <c r="I31" s="52">
        <v>82</v>
      </c>
      <c r="J31" s="52"/>
      <c r="K31" s="52">
        <v>82</v>
      </c>
      <c r="L31" s="49" t="s">
        <v>35</v>
      </c>
      <c r="M31" s="45" t="s">
        <v>116</v>
      </c>
      <c r="N31" s="43" t="s">
        <v>65</v>
      </c>
      <c r="O31" s="43" t="s">
        <v>66</v>
      </c>
      <c r="P31" s="43" t="s">
        <v>67</v>
      </c>
      <c r="Q31" s="53">
        <v>82</v>
      </c>
      <c r="R31" s="43" t="s">
        <v>39</v>
      </c>
      <c r="S31" s="47"/>
      <c r="T31" s="47" t="s">
        <v>68</v>
      </c>
      <c r="U31" s="47" t="s">
        <v>118</v>
      </c>
      <c r="V31" s="43"/>
      <c r="W31" s="43"/>
      <c r="X31" s="47"/>
      <c r="Y31" s="47"/>
    </row>
    <row r="32" spans="1:25" ht="30.75" customHeight="1" x14ac:dyDescent="0.25">
      <c r="A32" s="44">
        <v>23</v>
      </c>
      <c r="B32" s="45" t="s">
        <v>70</v>
      </c>
      <c r="C32" s="46" t="s">
        <v>34</v>
      </c>
      <c r="D32" s="51">
        <f t="shared" si="2"/>
        <v>40</v>
      </c>
      <c r="E32" s="50">
        <v>40</v>
      </c>
      <c r="F32" s="48">
        <f t="shared" si="3"/>
        <v>48</v>
      </c>
      <c r="G32" s="52">
        <v>82</v>
      </c>
      <c r="H32" s="48">
        <f t="shared" si="4"/>
        <v>3936</v>
      </c>
      <c r="I32" s="52">
        <v>82</v>
      </c>
      <c r="J32" s="52"/>
      <c r="K32" s="52">
        <v>82</v>
      </c>
      <c r="L32" s="49" t="s">
        <v>35</v>
      </c>
      <c r="M32" s="45" t="s">
        <v>116</v>
      </c>
      <c r="N32" s="43" t="s">
        <v>71</v>
      </c>
      <c r="O32" s="43" t="s">
        <v>72</v>
      </c>
      <c r="P32" s="43" t="s">
        <v>73</v>
      </c>
      <c r="Q32" s="53">
        <v>82</v>
      </c>
      <c r="R32" s="43" t="s">
        <v>39</v>
      </c>
      <c r="S32" s="47"/>
      <c r="T32" s="47" t="s">
        <v>68</v>
      </c>
      <c r="U32" s="47" t="s">
        <v>119</v>
      </c>
      <c r="V32" s="43"/>
      <c r="W32" s="43"/>
      <c r="X32" s="47"/>
      <c r="Y32" s="47"/>
    </row>
    <row r="33" spans="1:25" ht="30.75" customHeight="1" x14ac:dyDescent="0.25">
      <c r="A33" s="44">
        <v>24</v>
      </c>
      <c r="B33" s="45" t="s">
        <v>75</v>
      </c>
      <c r="C33" s="46" t="s">
        <v>34</v>
      </c>
      <c r="D33" s="51">
        <f t="shared" si="2"/>
        <v>40</v>
      </c>
      <c r="E33" s="50">
        <v>40</v>
      </c>
      <c r="F33" s="48">
        <f t="shared" si="3"/>
        <v>48</v>
      </c>
      <c r="G33" s="52">
        <v>164</v>
      </c>
      <c r="H33" s="48">
        <f t="shared" si="4"/>
        <v>7872</v>
      </c>
      <c r="I33" s="52">
        <v>164</v>
      </c>
      <c r="J33" s="52"/>
      <c r="K33" s="52"/>
      <c r="L33" s="49" t="s">
        <v>35</v>
      </c>
      <c r="M33" s="45" t="s">
        <v>116</v>
      </c>
      <c r="N33" s="43" t="s">
        <v>76</v>
      </c>
      <c r="O33" s="43" t="s">
        <v>77</v>
      </c>
      <c r="P33" s="43" t="s">
        <v>78</v>
      </c>
      <c r="Q33" s="53">
        <v>164</v>
      </c>
      <c r="R33" s="43" t="s">
        <v>39</v>
      </c>
      <c r="S33" s="47"/>
      <c r="T33" s="47"/>
      <c r="U33" s="47"/>
      <c r="V33" s="43"/>
      <c r="W33" s="43"/>
      <c r="X33" s="47" t="s">
        <v>117</v>
      </c>
      <c r="Y33" s="47" t="s">
        <v>79</v>
      </c>
    </row>
    <row r="34" spans="1:25" ht="30.75" customHeight="1" x14ac:dyDescent="0.25">
      <c r="A34" s="44">
        <v>25</v>
      </c>
      <c r="B34" s="45" t="s">
        <v>80</v>
      </c>
      <c r="C34" s="46" t="s">
        <v>34</v>
      </c>
      <c r="D34" s="51">
        <f t="shared" si="2"/>
        <v>1070</v>
      </c>
      <c r="E34" s="50">
        <v>1070</v>
      </c>
      <c r="F34" s="48">
        <f t="shared" si="3"/>
        <v>1284</v>
      </c>
      <c r="G34" s="52">
        <v>82</v>
      </c>
      <c r="H34" s="48">
        <f t="shared" si="4"/>
        <v>105288</v>
      </c>
      <c r="I34" s="52">
        <v>82</v>
      </c>
      <c r="J34" s="52"/>
      <c r="K34" s="52"/>
      <c r="L34" s="49" t="s">
        <v>35</v>
      </c>
      <c r="M34" s="45" t="s">
        <v>116</v>
      </c>
      <c r="N34" s="43" t="s">
        <v>81</v>
      </c>
      <c r="O34" s="43" t="s">
        <v>82</v>
      </c>
      <c r="P34" s="43" t="s">
        <v>83</v>
      </c>
      <c r="Q34" s="53">
        <v>82</v>
      </c>
      <c r="R34" s="43" t="s">
        <v>39</v>
      </c>
      <c r="S34" s="47"/>
      <c r="T34" s="47"/>
      <c r="U34" s="47"/>
      <c r="V34" s="43"/>
      <c r="W34" s="43"/>
      <c r="X34" s="47" t="s">
        <v>117</v>
      </c>
      <c r="Y34" s="47" t="s">
        <v>84</v>
      </c>
    </row>
    <row r="35" spans="1:25" ht="26" x14ac:dyDescent="0.25">
      <c r="A35" s="44">
        <v>26</v>
      </c>
      <c r="B35" s="45" t="s">
        <v>85</v>
      </c>
      <c r="C35" s="46" t="s">
        <v>48</v>
      </c>
      <c r="D35" s="51">
        <f t="shared" si="2"/>
        <v>130</v>
      </c>
      <c r="E35" s="50">
        <v>130</v>
      </c>
      <c r="F35" s="48">
        <f t="shared" si="3"/>
        <v>156</v>
      </c>
      <c r="G35" s="52">
        <v>205</v>
      </c>
      <c r="H35" s="48">
        <f t="shared" si="4"/>
        <v>31980</v>
      </c>
      <c r="I35" s="52">
        <v>205</v>
      </c>
      <c r="J35" s="52"/>
      <c r="K35" s="52"/>
      <c r="L35" s="49" t="s">
        <v>35</v>
      </c>
      <c r="M35" s="45" t="s">
        <v>116</v>
      </c>
      <c r="N35" s="43" t="s">
        <v>86</v>
      </c>
      <c r="O35" s="43" t="s">
        <v>87</v>
      </c>
      <c r="P35" s="43" t="s">
        <v>88</v>
      </c>
      <c r="Q35" s="53">
        <v>205</v>
      </c>
      <c r="R35" s="43" t="s">
        <v>52</v>
      </c>
      <c r="S35" s="47"/>
      <c r="T35" s="47"/>
      <c r="U35" s="47"/>
      <c r="V35" s="43"/>
      <c r="W35" s="43"/>
      <c r="X35" s="47" t="s">
        <v>117</v>
      </c>
      <c r="Y35" s="47" t="s">
        <v>89</v>
      </c>
    </row>
    <row r="36" spans="1:25" ht="26" x14ac:dyDescent="0.25">
      <c r="A36" s="44">
        <v>27</v>
      </c>
      <c r="B36" s="45" t="s">
        <v>90</v>
      </c>
      <c r="C36" s="46" t="s">
        <v>91</v>
      </c>
      <c r="D36" s="51">
        <f t="shared" si="2"/>
        <v>23</v>
      </c>
      <c r="E36" s="50">
        <v>23</v>
      </c>
      <c r="F36" s="48">
        <f t="shared" si="3"/>
        <v>27.599999999999998</v>
      </c>
      <c r="G36" s="52">
        <v>82</v>
      </c>
      <c r="H36" s="48">
        <f t="shared" si="4"/>
        <v>2263.1999999999998</v>
      </c>
      <c r="I36" s="52">
        <v>82</v>
      </c>
      <c r="J36" s="52"/>
      <c r="K36" s="52"/>
      <c r="L36" s="49" t="s">
        <v>35</v>
      </c>
      <c r="M36" s="45" t="s">
        <v>116</v>
      </c>
      <c r="N36" s="43" t="s">
        <v>92</v>
      </c>
      <c r="O36" s="43" t="s">
        <v>93</v>
      </c>
      <c r="P36" s="43" t="s">
        <v>94</v>
      </c>
      <c r="Q36" s="53">
        <v>82</v>
      </c>
      <c r="R36" s="43" t="s">
        <v>95</v>
      </c>
      <c r="S36" s="47"/>
      <c r="T36" s="47"/>
      <c r="U36" s="47"/>
      <c r="V36" s="43"/>
      <c r="W36" s="43"/>
      <c r="X36" s="47" t="s">
        <v>117</v>
      </c>
      <c r="Y36" s="47" t="s">
        <v>96</v>
      </c>
    </row>
    <row r="37" spans="1:25" ht="26" x14ac:dyDescent="0.25">
      <c r="A37" s="44">
        <v>28</v>
      </c>
      <c r="B37" s="45" t="s">
        <v>97</v>
      </c>
      <c r="C37" s="46" t="s">
        <v>98</v>
      </c>
      <c r="D37" s="51">
        <f t="shared" si="2"/>
        <v>2</v>
      </c>
      <c r="E37" s="50">
        <v>2</v>
      </c>
      <c r="F37" s="48">
        <f t="shared" si="3"/>
        <v>2.4</v>
      </c>
      <c r="G37" s="52">
        <v>82</v>
      </c>
      <c r="H37" s="48">
        <f t="shared" si="4"/>
        <v>196.79999999999998</v>
      </c>
      <c r="I37" s="52">
        <v>82</v>
      </c>
      <c r="J37" s="52"/>
      <c r="K37" s="52">
        <v>10</v>
      </c>
      <c r="L37" s="49" t="s">
        <v>35</v>
      </c>
      <c r="M37" s="45" t="s">
        <v>116</v>
      </c>
      <c r="N37" s="43" t="s">
        <v>99</v>
      </c>
      <c r="O37" s="43" t="s">
        <v>100</v>
      </c>
      <c r="P37" s="43" t="s">
        <v>101</v>
      </c>
      <c r="Q37" s="53">
        <v>72</v>
      </c>
      <c r="R37" s="43" t="s">
        <v>39</v>
      </c>
      <c r="S37" s="47" t="s">
        <v>120</v>
      </c>
      <c r="T37" s="47" t="s">
        <v>68</v>
      </c>
      <c r="U37" s="47" t="s">
        <v>121</v>
      </c>
      <c r="V37" s="43"/>
      <c r="W37" s="43"/>
      <c r="X37" s="47" t="s">
        <v>117</v>
      </c>
      <c r="Y37" s="47" t="s">
        <v>102</v>
      </c>
    </row>
    <row r="38" spans="1:25" ht="26" x14ac:dyDescent="0.25">
      <c r="A38" s="44">
        <v>29</v>
      </c>
      <c r="B38" s="45" t="s">
        <v>103</v>
      </c>
      <c r="C38" s="46" t="s">
        <v>48</v>
      </c>
      <c r="D38" s="51">
        <f t="shared" si="2"/>
        <v>850</v>
      </c>
      <c r="E38" s="50">
        <v>850</v>
      </c>
      <c r="F38" s="48">
        <f t="shared" si="3"/>
        <v>1020</v>
      </c>
      <c r="G38" s="52">
        <v>287</v>
      </c>
      <c r="H38" s="48">
        <f t="shared" si="4"/>
        <v>292740</v>
      </c>
      <c r="I38" s="52">
        <v>287</v>
      </c>
      <c r="J38" s="52"/>
      <c r="K38" s="52"/>
      <c r="L38" s="49" t="s">
        <v>35</v>
      </c>
      <c r="M38" s="45" t="s">
        <v>116</v>
      </c>
      <c r="N38" s="43" t="s">
        <v>104</v>
      </c>
      <c r="O38" s="43" t="s">
        <v>105</v>
      </c>
      <c r="P38" s="43" t="s">
        <v>106</v>
      </c>
      <c r="Q38" s="53">
        <v>287</v>
      </c>
      <c r="R38" s="43" t="s">
        <v>52</v>
      </c>
      <c r="S38" s="47"/>
      <c r="T38" s="47"/>
      <c r="U38" s="47"/>
      <c r="V38" s="43"/>
      <c r="W38" s="43"/>
      <c r="X38" s="47" t="s">
        <v>117</v>
      </c>
      <c r="Y38" s="47" t="s">
        <v>107</v>
      </c>
    </row>
    <row r="39" spans="1:25" ht="26" x14ac:dyDescent="0.25">
      <c r="A39" s="44">
        <v>30</v>
      </c>
      <c r="B39" s="45" t="s">
        <v>108</v>
      </c>
      <c r="C39" s="46" t="s">
        <v>48</v>
      </c>
      <c r="D39" s="51">
        <f t="shared" si="2"/>
        <v>175</v>
      </c>
      <c r="E39" s="50">
        <v>175</v>
      </c>
      <c r="F39" s="48">
        <f t="shared" si="3"/>
        <v>210</v>
      </c>
      <c r="G39" s="52">
        <v>246</v>
      </c>
      <c r="H39" s="48">
        <f t="shared" si="4"/>
        <v>51660</v>
      </c>
      <c r="I39" s="52">
        <v>246</v>
      </c>
      <c r="J39" s="52"/>
      <c r="K39" s="52"/>
      <c r="L39" s="49" t="s">
        <v>35</v>
      </c>
      <c r="M39" s="45" t="s">
        <v>116</v>
      </c>
      <c r="N39" s="43" t="s">
        <v>109</v>
      </c>
      <c r="O39" s="43" t="s">
        <v>110</v>
      </c>
      <c r="P39" s="43" t="s">
        <v>111</v>
      </c>
      <c r="Q39" s="53">
        <v>246</v>
      </c>
      <c r="R39" s="43" t="s">
        <v>52</v>
      </c>
      <c r="S39" s="47"/>
      <c r="T39" s="47"/>
      <c r="U39" s="47"/>
      <c r="V39" s="43"/>
      <c r="W39" s="43"/>
      <c r="X39" s="47" t="s">
        <v>117</v>
      </c>
      <c r="Y39" s="47" t="s">
        <v>114</v>
      </c>
    </row>
    <row r="40" spans="1:25" x14ac:dyDescent="0.3">
      <c r="A40" s="4"/>
      <c r="B40" s="9"/>
      <c r="C40" s="5"/>
      <c r="D40" s="6"/>
      <c r="E40" s="6"/>
      <c r="F40" s="6"/>
      <c r="G40" s="6"/>
      <c r="H40" s="6"/>
      <c r="I40" s="6"/>
      <c r="J40" s="6"/>
      <c r="K40" s="6"/>
      <c r="L40" s="7"/>
      <c r="N40" s="28"/>
      <c r="O40" s="28"/>
      <c r="P40" s="29"/>
      <c r="Q40" s="30"/>
      <c r="R40" s="30"/>
    </row>
    <row r="41" spans="1:25" ht="15.75" customHeight="1" x14ac:dyDescent="0.3">
      <c r="A41" s="8"/>
      <c r="B41" s="55"/>
      <c r="C41" s="55"/>
      <c r="D41" s="55"/>
      <c r="E41" s="55"/>
      <c r="F41" s="9"/>
      <c r="G41" s="20"/>
      <c r="H41" s="6"/>
      <c r="I41" s="21"/>
      <c r="J41" s="22"/>
      <c r="K41" s="21"/>
      <c r="L41" s="23"/>
    </row>
    <row r="42" spans="1:25" ht="15" x14ac:dyDescent="0.3">
      <c r="A42" s="10"/>
      <c r="B42" s="56" t="s">
        <v>122</v>
      </c>
      <c r="C42" s="56"/>
      <c r="D42" s="56"/>
      <c r="E42" s="56"/>
      <c r="F42" s="56"/>
      <c r="G42" s="11"/>
      <c r="H42" s="12"/>
      <c r="I42" s="12"/>
      <c r="J42" s="13"/>
      <c r="K42" s="12"/>
      <c r="L42" s="14"/>
    </row>
    <row r="43" spans="1:25" ht="15" x14ac:dyDescent="0.3">
      <c r="A43" s="10"/>
      <c r="B43" s="56" t="s">
        <v>123</v>
      </c>
      <c r="C43" s="56"/>
      <c r="D43" s="56"/>
      <c r="E43" s="56"/>
      <c r="F43" s="56"/>
      <c r="G43" s="11"/>
      <c r="H43" s="12"/>
      <c r="I43" s="12"/>
      <c r="J43" s="13"/>
      <c r="K43" s="12"/>
      <c r="L43" s="14"/>
    </row>
    <row r="44" spans="1:25" ht="19.5" customHeight="1" x14ac:dyDescent="0.3">
      <c r="A44" s="10"/>
      <c r="B44" s="12" t="s">
        <v>124</v>
      </c>
      <c r="C44" s="13"/>
      <c r="D44" s="12"/>
      <c r="E44" s="13"/>
      <c r="F44" s="12"/>
      <c r="G44" s="11"/>
      <c r="H44" s="12"/>
      <c r="I44" s="12"/>
      <c r="J44" s="13"/>
      <c r="K44" s="12"/>
      <c r="L44" s="14"/>
    </row>
    <row r="45" spans="1:25" ht="21.75" customHeight="1" x14ac:dyDescent="0.3">
      <c r="A45" s="10"/>
      <c r="B45" s="12" t="s">
        <v>125</v>
      </c>
      <c r="C45" s="12"/>
      <c r="D45" s="12"/>
      <c r="E45" s="12"/>
      <c r="F45" s="12"/>
      <c r="G45" s="12"/>
      <c r="H45" s="12"/>
      <c r="I45" s="12"/>
      <c r="J45" s="12"/>
      <c r="K45" s="12"/>
      <c r="L45" s="14"/>
    </row>
    <row r="46" spans="1:25" ht="63" customHeight="1" x14ac:dyDescent="0.3">
      <c r="A46" s="10"/>
      <c r="B46" s="54" t="s">
        <v>126</v>
      </c>
      <c r="C46" s="54"/>
      <c r="D46" s="54"/>
      <c r="E46" s="54"/>
      <c r="F46" s="54"/>
      <c r="G46" s="54"/>
      <c r="H46" s="54"/>
      <c r="I46" s="54"/>
      <c r="J46" s="13"/>
      <c r="K46" s="12"/>
      <c r="L46" s="14"/>
    </row>
    <row r="47" spans="1:25" ht="8.25" customHeight="1" x14ac:dyDescent="0.3">
      <c r="A47" s="10"/>
      <c r="B47" s="12"/>
      <c r="C47" s="13"/>
      <c r="D47" s="12"/>
      <c r="E47" s="13"/>
      <c r="F47" s="12"/>
      <c r="G47" s="11"/>
      <c r="H47" s="12"/>
      <c r="I47" s="12"/>
      <c r="J47" s="13"/>
      <c r="K47" s="12"/>
      <c r="L47" s="14"/>
    </row>
  </sheetData>
  <mergeCells count="29">
    <mergeCell ref="K1:L1"/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46:I46"/>
    <mergeCell ref="B41:E41"/>
    <mergeCell ref="B42:F42"/>
    <mergeCell ref="B43:F43"/>
  </mergeCells>
  <pageMargins left="0.70866141732283472" right="0.70866141732283472" top="0.74803149606299213" bottom="0.74803149606299213" header="0.31496062992125989" footer="0.31496062992125989"/>
  <pageSetup paperSize="9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2014-04-02T06:25:50Z</cp:lastPrinted>
  <dcterms:created xsi:type="dcterms:W3CDTF">2014-04-02T04:58:06Z</dcterms:created>
  <dcterms:modified xsi:type="dcterms:W3CDTF">2025-10-22T13:49:20Z</dcterms:modified>
</cp:coreProperties>
</file>